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Users\Maarja\Google Drive\Setomaa vald\New folder (2)\Hange\"/>
    </mc:Choice>
  </mc:AlternateContent>
  <xr:revisionPtr revIDLastSave="0" documentId="8_{205ACE8B-84C5-4A67-9D1C-FB58341DA338}" xr6:coauthVersionLast="40" xr6:coauthVersionMax="40" xr10:uidLastSave="{00000000-0000-0000-0000-000000000000}"/>
  <bookViews>
    <workbookView xWindow="0" yWindow="0" windowWidth="20460" windowHeight="7455" xr2:uid="{BFAC36E6-66C2-4961-8939-DEB78B621857}"/>
  </bookViews>
  <sheets>
    <sheet name="Leh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2" i="1" l="1"/>
  <c r="G19" i="1"/>
  <c r="G16" i="1"/>
  <c r="G17" i="1"/>
  <c r="G18" i="1"/>
  <c r="G20" i="1"/>
  <c r="G21" i="1"/>
  <c r="G23" i="1"/>
  <c r="G24" i="1"/>
  <c r="G25" i="1"/>
  <c r="G15" i="1"/>
  <c r="G14" i="1" s="1"/>
  <c r="G8" i="1"/>
  <c r="G9" i="1"/>
  <c r="G10" i="1"/>
  <c r="G11" i="1"/>
  <c r="G12" i="1"/>
  <c r="G13" i="1"/>
  <c r="G7" i="1"/>
  <c r="G6" i="1" l="1"/>
  <c r="G26" i="1" s="1"/>
  <c r="G27" i="1" s="1"/>
  <c r="G28" i="1" s="1"/>
</calcChain>
</file>

<file path=xl/sharedStrings.xml><?xml version="1.0" encoding="utf-8"?>
<sst xmlns="http://schemas.openxmlformats.org/spreadsheetml/2006/main" count="48" uniqueCount="36">
  <si>
    <t>Ühikuhindade mahtude tabel</t>
  </si>
  <si>
    <t>Jrk</t>
  </si>
  <si>
    <t>Nimetus</t>
  </si>
  <si>
    <t>Kogus</t>
  </si>
  <si>
    <t>Ühik</t>
  </si>
  <si>
    <t>Töö</t>
  </si>
  <si>
    <t>Seinad</t>
  </si>
  <si>
    <t>Summa, eurot</t>
  </si>
  <si>
    <t>Ühiku hind, eurot</t>
  </si>
  <si>
    <t>m2</t>
  </si>
  <si>
    <t>Palkseina vara vahede tihendamine linavildiga ja 25mm paksuse rooplaadi kinnitamine</t>
  </si>
  <si>
    <t>Rooplaadi krohvimine kahes kihis aluskrohviga (lubikrohv 0-4mm) koos armeerimiskanga paigaldamisega. Krohvikihi orienteeruv paksus 15-20mm.</t>
  </si>
  <si>
    <t>Lubikrohvitud pinna värvimine lubivärviga (pintsliga)</t>
  </si>
  <si>
    <t>Vana lubikrohvi ja alusvõrgu eemaldamine ja ehitusjäätmete utiliseerimine</t>
  </si>
  <si>
    <t>Laed</t>
  </si>
  <si>
    <t>Põrandad</t>
  </si>
  <si>
    <t>Vesi ja kanalisatsioon</t>
  </si>
  <si>
    <t>kompl</t>
  </si>
  <si>
    <t>Aken</t>
  </si>
  <si>
    <t xml:space="preserve"> Uue akna paigaldamine (mõõdud 990*1380 mm, puitraamidega sisse ja välja avatav rõhtpostiga lihtaken, välises raamis 3 mm klaas, sisemises klaaspakett 2K (4+4sel)-6. vt Kurmik Projekt OÜ Obinitsa Muuseumi välispiirete soojustamise projekt leht AE-7-1 (aken A-3). </t>
  </si>
  <si>
    <t>tk</t>
  </si>
  <si>
    <t>Lakitud põrandate lihvimine I korruse muuseumi ruumis</t>
  </si>
  <si>
    <t>Põrandate õlitamine I korruse muuseumi ruumis</t>
  </si>
  <si>
    <t>Kahes õhukeses kihis viimistluskihi (peenlubikrohv 0-1mm) paigaldamine aluskrohvitud seinale. Krohvikihi orienteeruv paksus 6-8mm. Viimistluskiht paigaldada peale põrandate lihvimist.</t>
  </si>
  <si>
    <t xml:space="preserve">WC-st vee- ja kanalisatsioonitorustiku vedamine I korruse muuseumi ruumi (ruumidevaheline kaugus 2,5m). Sooja vee torustik vedada ja ühendada sooja vee tootmise seadmega, mis asub abiruumis, vt Jaan Vene Projektbüroo OÜ koostatud vesivarustuse ja kanalisatsiooni laiendamise projekt leht VK-5-01 ja VK-5-02. </t>
  </si>
  <si>
    <t>Kokku</t>
  </si>
  <si>
    <t>Käibemaks 20%</t>
  </si>
  <si>
    <t>Kokku koos KM</t>
  </si>
  <si>
    <t>Märkused</t>
  </si>
  <si>
    <t>Lubikrohvitavas osas seinakontaktid ja -pistikud eemaldada ja hiljem tagasi paigaldada.</t>
  </si>
  <si>
    <t>Lubikrohvitud pinna kruntimine ühes kihis (pintsliga)</t>
  </si>
  <si>
    <t>Tapeedi paigaldamine. Kasutada ajastule 1930-1950 viitavat heledat ja rahulikku tapeeti.</t>
  </si>
  <si>
    <t>Lubikrohvitavas osas lagede värvimine</t>
  </si>
  <si>
    <t>I korruse muuseumi ruumi kööginurga ehitustööd (tamme, saare või kasepuidust õlitatud töötasapinna paigaldamine mõõtudega:  pikkus 280 cm X laius 70 cm X kõrgus põrandast 100 cm, roostevaba valamu paigaldamine, retro külma-soojavee segistid nt https://www.deko.ee/et/a/koogisegisti-retro-eco-vana-nikkel ja kahe keeduplaadiga keraamilise pliidi paigaldamine. Töötasapinna taha paigaldatakse seina kaitseks klaas mõõtudega 150 cm X 50 cm (min 6mm matt karastatud klaas). Luua valmisolek nõudepesumasina paigaldamiseks.</t>
  </si>
  <si>
    <t xml:space="preserve">I korruse muuseumi ruumis kinniehitatud aknaava taastamine </t>
  </si>
  <si>
    <t>Palede viimistlemine seest- ja väljastpoolt puidust liistude paigaldamine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</si>
</sst>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charset val="186"/>
      <scheme val="minor"/>
    </font>
    <font>
      <b/>
      <sz val="11"/>
      <color theme="1"/>
      <name val="Calibri"/>
      <family val="2"/>
      <scheme val="minor"/>
    </font>
  </fonts>
  <fills count="4">
    <fill>
      <patternFill patternType="none"/>
    </fill>
    <fill>
      <patternFill patternType="gray125"/>
    </fill>
    <fill>
      <patternFill patternType="solid">
        <fgColor rgb="FF92D050"/>
        <bgColor indexed="64"/>
      </patternFill>
    </fill>
    <fill>
      <patternFill patternType="solid">
        <fgColor theme="8"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
    <xf numFmtId="0" fontId="0" fillId="0" borderId="0" xfId="0"/>
    <xf numFmtId="0" fontId="1" fillId="0" borderId="1" xfId="0" applyFont="1" applyBorder="1"/>
    <xf numFmtId="0" fontId="0" fillId="0" borderId="1" xfId="0" applyBorder="1"/>
    <xf numFmtId="0" fontId="0" fillId="0" borderId="1" xfId="0" applyBorder="1" applyAlignment="1">
      <alignment wrapText="1"/>
    </xf>
    <xf numFmtId="0" fontId="1" fillId="2" borderId="1" xfId="0" applyFont="1" applyFill="1" applyBorder="1"/>
    <xf numFmtId="0" fontId="1" fillId="3" borderId="1" xfId="0" applyFont="1" applyFill="1" applyBorder="1"/>
    <xf numFmtId="0" fontId="0" fillId="3" borderId="1" xfId="0" applyFill="1" applyBorder="1"/>
    <xf numFmtId="0" fontId="1" fillId="3" borderId="1" xfId="0" applyFont="1" applyFill="1" applyBorder="1" applyAlignment="1">
      <alignment wrapText="1"/>
    </xf>
    <xf numFmtId="2" fontId="0" fillId="0" borderId="1" xfId="0" applyNumberFormat="1" applyBorder="1"/>
    <xf numFmtId="2" fontId="0" fillId="3" borderId="1" xfId="0" applyNumberFormat="1" applyFill="1" applyBorder="1"/>
    <xf numFmtId="2" fontId="0" fillId="0" borderId="1" xfId="0" applyNumberFormat="1" applyFill="1" applyBorder="1"/>
    <xf numFmtId="0" fontId="1" fillId="0" borderId="0" xfId="0" applyFont="1" applyAlignment="1">
      <alignment horizontal="left"/>
    </xf>
    <xf numFmtId="0" fontId="0" fillId="0" borderId="0" xfId="0" applyAlignment="1">
      <alignment horizontal="center"/>
    </xf>
  </cellXfs>
  <cellStyles count="1">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13FF7-BD24-46AE-9100-958FE7ED283C}">
  <dimension ref="A3:G31"/>
  <sheetViews>
    <sheetView tabSelected="1" topLeftCell="A10" zoomScaleNormal="100" workbookViewId="0">
      <selection activeCell="F10" sqref="F10"/>
    </sheetView>
  </sheetViews>
  <sheetFormatPr defaultRowHeight="15" x14ac:dyDescent="0.25"/>
  <cols>
    <col min="3" max="3" width="52.28515625" customWidth="1"/>
    <col min="6" max="6" width="16.7109375" customWidth="1"/>
    <col min="7" max="7" width="17.5703125" customWidth="1"/>
  </cols>
  <sheetData>
    <row r="3" spans="1:7" x14ac:dyDescent="0.25">
      <c r="A3" s="11" t="s">
        <v>0</v>
      </c>
      <c r="B3" s="11"/>
      <c r="C3" s="11"/>
    </row>
    <row r="5" spans="1:7" x14ac:dyDescent="0.25">
      <c r="A5" s="4" t="s">
        <v>5</v>
      </c>
      <c r="B5" s="4" t="s">
        <v>1</v>
      </c>
      <c r="C5" s="4" t="s">
        <v>2</v>
      </c>
      <c r="D5" s="4" t="s">
        <v>4</v>
      </c>
      <c r="E5" s="4" t="s">
        <v>3</v>
      </c>
      <c r="F5" s="4" t="s">
        <v>8</v>
      </c>
      <c r="G5" s="4" t="s">
        <v>7</v>
      </c>
    </row>
    <row r="6" spans="1:7" x14ac:dyDescent="0.25">
      <c r="A6" s="5" t="s">
        <v>6</v>
      </c>
      <c r="B6" s="6"/>
      <c r="C6" s="6"/>
      <c r="D6" s="6"/>
      <c r="E6" s="6"/>
      <c r="F6" s="6"/>
      <c r="G6" s="9">
        <f>G7+G8+G9+G10+G11+G12+G13</f>
        <v>0</v>
      </c>
    </row>
    <row r="7" spans="1:7" ht="30" x14ac:dyDescent="0.25">
      <c r="A7" s="2"/>
      <c r="B7" s="2">
        <v>1</v>
      </c>
      <c r="C7" s="3" t="s">
        <v>13</v>
      </c>
      <c r="D7" s="2" t="s">
        <v>9</v>
      </c>
      <c r="E7" s="2">
        <v>55.2</v>
      </c>
      <c r="F7" s="2"/>
      <c r="G7" s="8">
        <f>E7*F7</f>
        <v>0</v>
      </c>
    </row>
    <row r="8" spans="1:7" ht="30" x14ac:dyDescent="0.25">
      <c r="A8" s="2"/>
      <c r="B8" s="2">
        <v>2</v>
      </c>
      <c r="C8" s="3" t="s">
        <v>10</v>
      </c>
      <c r="D8" s="2" t="s">
        <v>9</v>
      </c>
      <c r="E8" s="2">
        <v>55.2</v>
      </c>
      <c r="F8" s="2"/>
      <c r="G8" s="8">
        <f t="shared" ref="G8:G13" si="0">E8*F8</f>
        <v>0</v>
      </c>
    </row>
    <row r="9" spans="1:7" ht="60" x14ac:dyDescent="0.25">
      <c r="A9" s="2"/>
      <c r="B9" s="2">
        <v>3</v>
      </c>
      <c r="C9" s="3" t="s">
        <v>11</v>
      </c>
      <c r="D9" s="2" t="s">
        <v>9</v>
      </c>
      <c r="E9" s="2">
        <v>55.2</v>
      </c>
      <c r="F9" s="2"/>
      <c r="G9" s="8">
        <f t="shared" si="0"/>
        <v>0</v>
      </c>
    </row>
    <row r="10" spans="1:7" ht="60" x14ac:dyDescent="0.25">
      <c r="A10" s="2"/>
      <c r="B10" s="2">
        <v>4</v>
      </c>
      <c r="C10" s="3" t="s">
        <v>23</v>
      </c>
      <c r="D10" s="2" t="s">
        <v>9</v>
      </c>
      <c r="E10" s="2">
        <v>55.2</v>
      </c>
      <c r="F10" s="2"/>
      <c r="G10" s="8">
        <f t="shared" si="0"/>
        <v>0</v>
      </c>
    </row>
    <row r="11" spans="1:7" x14ac:dyDescent="0.25">
      <c r="A11" s="2"/>
      <c r="B11" s="2">
        <v>5</v>
      </c>
      <c r="C11" s="3" t="s">
        <v>30</v>
      </c>
      <c r="D11" s="2" t="s">
        <v>9</v>
      </c>
      <c r="E11" s="2">
        <v>55.2</v>
      </c>
      <c r="F11" s="2"/>
      <c r="G11" s="8">
        <f t="shared" si="0"/>
        <v>0</v>
      </c>
    </row>
    <row r="12" spans="1:7" x14ac:dyDescent="0.25">
      <c r="A12" s="2"/>
      <c r="B12" s="2">
        <v>6</v>
      </c>
      <c r="C12" s="3" t="s">
        <v>12</v>
      </c>
      <c r="D12" s="2" t="s">
        <v>9</v>
      </c>
      <c r="E12" s="2">
        <v>55.2</v>
      </c>
      <c r="F12" s="2"/>
      <c r="G12" s="8">
        <f t="shared" si="0"/>
        <v>0</v>
      </c>
    </row>
    <row r="13" spans="1:7" ht="30" x14ac:dyDescent="0.25">
      <c r="A13" s="2"/>
      <c r="B13" s="2">
        <v>7</v>
      </c>
      <c r="C13" s="3" t="s">
        <v>31</v>
      </c>
      <c r="D13" s="2" t="s">
        <v>9</v>
      </c>
      <c r="E13" s="2">
        <v>36</v>
      </c>
      <c r="F13" s="2"/>
      <c r="G13" s="8">
        <f t="shared" si="0"/>
        <v>0</v>
      </c>
    </row>
    <row r="14" spans="1:7" x14ac:dyDescent="0.25">
      <c r="A14" s="5" t="s">
        <v>14</v>
      </c>
      <c r="B14" s="6"/>
      <c r="C14" s="6"/>
      <c r="D14" s="6"/>
      <c r="E14" s="6"/>
      <c r="F14" s="6"/>
      <c r="G14" s="9">
        <f>G15</f>
        <v>0</v>
      </c>
    </row>
    <row r="15" spans="1:7" x14ac:dyDescent="0.25">
      <c r="A15" s="2"/>
      <c r="B15" s="2">
        <v>8</v>
      </c>
      <c r="C15" s="3" t="s">
        <v>32</v>
      </c>
      <c r="D15" s="2" t="s">
        <v>9</v>
      </c>
      <c r="E15" s="2">
        <v>44.8</v>
      </c>
      <c r="F15" s="2"/>
      <c r="G15" s="8">
        <f>E15*F15</f>
        <v>0</v>
      </c>
    </row>
    <row r="16" spans="1:7" x14ac:dyDescent="0.25">
      <c r="A16" s="5" t="s">
        <v>15</v>
      </c>
      <c r="B16" s="6"/>
      <c r="C16" s="6"/>
      <c r="D16" s="6"/>
      <c r="E16" s="6"/>
      <c r="F16" s="6"/>
      <c r="G16" s="9">
        <f>G17+G18</f>
        <v>0</v>
      </c>
    </row>
    <row r="17" spans="1:7" x14ac:dyDescent="0.25">
      <c r="A17" s="2"/>
      <c r="B17" s="2">
        <v>9</v>
      </c>
      <c r="C17" s="3" t="s">
        <v>21</v>
      </c>
      <c r="D17" s="2" t="s">
        <v>9</v>
      </c>
      <c r="E17" s="2">
        <v>72.400000000000006</v>
      </c>
      <c r="F17" s="2"/>
      <c r="G17" s="8">
        <f t="shared" ref="G17:G25" si="1">E17*F17</f>
        <v>0</v>
      </c>
    </row>
    <row r="18" spans="1:7" x14ac:dyDescent="0.25">
      <c r="A18" s="2"/>
      <c r="B18" s="2">
        <v>10</v>
      </c>
      <c r="C18" s="2" t="s">
        <v>22</v>
      </c>
      <c r="D18" s="2" t="s">
        <v>9</v>
      </c>
      <c r="E18" s="2">
        <v>72.400000000000006</v>
      </c>
      <c r="F18" s="2"/>
      <c r="G18" s="8">
        <f t="shared" si="1"/>
        <v>0</v>
      </c>
    </row>
    <row r="19" spans="1:7" ht="45" x14ac:dyDescent="0.25">
      <c r="A19" s="7" t="s">
        <v>16</v>
      </c>
      <c r="B19" s="6"/>
      <c r="C19" s="6"/>
      <c r="D19" s="6"/>
      <c r="E19" s="6"/>
      <c r="F19" s="6"/>
      <c r="G19" s="9">
        <f>G20+G21</f>
        <v>0</v>
      </c>
    </row>
    <row r="20" spans="1:7" ht="105" x14ac:dyDescent="0.25">
      <c r="A20" s="2"/>
      <c r="B20" s="2">
        <v>11</v>
      </c>
      <c r="C20" s="3" t="s">
        <v>24</v>
      </c>
      <c r="D20" s="2" t="s">
        <v>17</v>
      </c>
      <c r="E20" s="2">
        <v>1</v>
      </c>
      <c r="F20" s="2"/>
      <c r="G20" s="8">
        <f t="shared" si="1"/>
        <v>0</v>
      </c>
    </row>
    <row r="21" spans="1:7" ht="165" x14ac:dyDescent="0.25">
      <c r="A21" s="2"/>
      <c r="B21" s="2">
        <v>12</v>
      </c>
      <c r="C21" s="3" t="s">
        <v>33</v>
      </c>
      <c r="D21" s="2" t="s">
        <v>17</v>
      </c>
      <c r="E21" s="2">
        <v>1</v>
      </c>
      <c r="F21" s="2"/>
      <c r="G21" s="8">
        <f t="shared" si="1"/>
        <v>0</v>
      </c>
    </row>
    <row r="22" spans="1:7" x14ac:dyDescent="0.25">
      <c r="A22" s="5" t="s">
        <v>18</v>
      </c>
      <c r="B22" s="6"/>
      <c r="C22" s="6"/>
      <c r="D22" s="6"/>
      <c r="E22" s="6"/>
      <c r="F22" s="6"/>
      <c r="G22" s="9">
        <f>G23+G24+G25</f>
        <v>0</v>
      </c>
    </row>
    <row r="23" spans="1:7" ht="30" x14ac:dyDescent="0.25">
      <c r="A23" s="2"/>
      <c r="B23" s="2">
        <v>13</v>
      </c>
      <c r="C23" s="3" t="s">
        <v>34</v>
      </c>
      <c r="D23" s="2" t="s">
        <v>17</v>
      </c>
      <c r="E23" s="2">
        <v>1</v>
      </c>
      <c r="F23" s="2"/>
      <c r="G23" s="8">
        <f t="shared" si="1"/>
        <v>0</v>
      </c>
    </row>
    <row r="24" spans="1:7" ht="75" x14ac:dyDescent="0.25">
      <c r="A24" s="2"/>
      <c r="B24" s="2">
        <v>14</v>
      </c>
      <c r="C24" s="3" t="s">
        <v>19</v>
      </c>
      <c r="D24" s="2" t="s">
        <v>20</v>
      </c>
      <c r="E24" s="2">
        <v>1</v>
      </c>
      <c r="F24" s="2"/>
      <c r="G24" s="8">
        <f t="shared" si="1"/>
        <v>0</v>
      </c>
    </row>
    <row r="25" spans="1:7" ht="30" x14ac:dyDescent="0.25">
      <c r="A25" s="2"/>
      <c r="B25" s="2">
        <v>15</v>
      </c>
      <c r="C25" s="3" t="s">
        <v>35</v>
      </c>
      <c r="D25" s="2" t="s">
        <v>17</v>
      </c>
      <c r="E25" s="2">
        <v>1</v>
      </c>
      <c r="F25" s="2"/>
      <c r="G25" s="8">
        <f t="shared" si="1"/>
        <v>0</v>
      </c>
    </row>
    <row r="26" spans="1:7" x14ac:dyDescent="0.25">
      <c r="F26" s="1" t="s">
        <v>25</v>
      </c>
      <c r="G26" s="10">
        <f>G6+G14+G16+G22</f>
        <v>0</v>
      </c>
    </row>
    <row r="27" spans="1:7" x14ac:dyDescent="0.25">
      <c r="F27" s="1" t="s">
        <v>26</v>
      </c>
      <c r="G27" s="8">
        <f>G26/0.2</f>
        <v>0</v>
      </c>
    </row>
    <row r="28" spans="1:7" x14ac:dyDescent="0.25">
      <c r="F28" s="1" t="s">
        <v>27</v>
      </c>
      <c r="G28" s="8">
        <f>G26+G27</f>
        <v>0</v>
      </c>
    </row>
    <row r="30" spans="1:7" x14ac:dyDescent="0.25">
      <c r="A30" t="s">
        <v>28</v>
      </c>
    </row>
    <row r="31" spans="1:7" x14ac:dyDescent="0.25">
      <c r="A31" s="12" t="s">
        <v>29</v>
      </c>
      <c r="B31" s="12"/>
      <c r="C31" s="12"/>
      <c r="D31" s="12"/>
    </row>
  </sheetData>
  <mergeCells count="2">
    <mergeCell ref="A3:C3"/>
    <mergeCell ref="A31:D3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Leht1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Lauri</dc:creator>
  <cp:lastModifiedBy>Ülle Herr</cp:lastModifiedBy>
  <dcterms:created xsi:type="dcterms:W3CDTF">2018-12-19T12:30:43Z</dcterms:created>
  <dcterms:modified xsi:type="dcterms:W3CDTF">2018-12-28T09:41:50Z</dcterms:modified>
</cp:coreProperties>
</file>